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K29" i="1"/>
  <c r="K32" s="1"/>
  <c r="K15"/>
  <c r="J15"/>
  <c r="J32" s="1"/>
</calcChain>
</file>

<file path=xl/sharedStrings.xml><?xml version="1.0" encoding="utf-8"?>
<sst xmlns="http://schemas.openxmlformats.org/spreadsheetml/2006/main" count="130" uniqueCount="87">
  <si>
    <t>2.500,00</t>
  </si>
  <si>
    <t>Clasificación CAPITULO</t>
  </si>
  <si>
    <t>DENOMINACIÓN DE LOS CAPÍTULOS</t>
  </si>
  <si>
    <t>Previsiones Iniciales</t>
  </si>
  <si>
    <t>Modificaciones</t>
  </si>
  <si>
    <t>Previsiones Definitivas</t>
  </si>
  <si>
    <t>Derechos Netos</t>
  </si>
  <si>
    <t>Ingresos Realizados</t>
  </si>
  <si>
    <t>Devoluciones de Ingresos</t>
  </si>
  <si>
    <t>Recaudación Líquida</t>
  </si>
  <si>
    <t>Pendiente de Cobro</t>
  </si>
  <si>
    <t>Estado de Ejecución</t>
  </si>
  <si>
    <t>3</t>
  </si>
  <si>
    <t>TASAS, PRECIOS PÚBLICOS Y OTROS INGRESOS</t>
  </si>
  <si>
    <t>4</t>
  </si>
  <si>
    <t>TRANSFERENCIAS CORRIENTES</t>
  </si>
  <si>
    <t>5</t>
  </si>
  <si>
    <t>INGRESOS PATRIMONIALES</t>
  </si>
  <si>
    <t>7</t>
  </si>
  <si>
    <t>TRANSFERENCIAS DE CAPITAL</t>
  </si>
  <si>
    <t>8</t>
  </si>
  <si>
    <t>ACTIVOS FINANCIEROS</t>
  </si>
  <si>
    <t>110.000,00</t>
  </si>
  <si>
    <t xml:space="preserve"> Suma Total  Ingresos.</t>
  </si>
  <si>
    <t>Créditos Iniciales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</si>
  <si>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</si>
  <si>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</si>
  <si>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</si>
  <si>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</si>
  <si>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</si>
  <si>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</si>
  <si>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1</t>
  </si>
  <si>
    <t>GASTOS DE PERSONAL</t>
  </si>
  <si>
    <t>2</t>
  </si>
  <si>
    <t>GASTOS CORRIENTES EN BIENES Y SERVICIOS</t>
  </si>
  <si>
    <t>GASTOS FINANCIEROS</t>
  </si>
  <si>
    <t>6</t>
  </si>
  <si>
    <t>INVERSIONES REALES</t>
  </si>
  <si>
    <t>Suma Total  Gastos.</t>
  </si>
  <si>
    <t>1.560,00</t>
  </si>
  <si>
    <t>EJECUCION DEL PRESUPUESTO A 31 DE MARZO DE 2017</t>
  </si>
  <si>
    <t>PRESUPUESTO DE INGRESOS 2017</t>
  </si>
  <si>
    <t>2.152.000,00</t>
  </si>
  <si>
    <t>1.603.931,75</t>
  </si>
  <si>
    <t>1.568.959,37</t>
  </si>
  <si>
    <t>34.972,38</t>
  </si>
  <si>
    <t>-548.068,25</t>
  </si>
  <si>
    <t>15.440.101,87</t>
  </si>
  <si>
    <t>10.731.524,48</t>
  </si>
  <si>
    <t>3.380.241,26</t>
  </si>
  <si>
    <t>7.351.283,22</t>
  </si>
  <si>
    <t>-4.708.577,39</t>
  </si>
  <si>
    <t>275,58</t>
  </si>
  <si>
    <t>-2.224,42</t>
  </si>
  <si>
    <t>892.135,20</t>
  </si>
  <si>
    <t>-892.135,20</t>
  </si>
  <si>
    <t>21.000,00</t>
  </si>
  <si>
    <t>625,00</t>
  </si>
  <si>
    <t>20.375,00</t>
  </si>
  <si>
    <t>-89.000,00</t>
  </si>
  <si>
    <t>18.596.737,07</t>
  </si>
  <si>
    <t>12.356.731,81</t>
  </si>
  <si>
    <t>4.950.101,21</t>
  </si>
  <si>
    <t>PRESUPUESTO DE GASTOS 2017</t>
  </si>
  <si>
    <t>14.468.077,22</t>
  </si>
  <si>
    <t>2.640.597,93</t>
  </si>
  <si>
    <t>2.825.519,18</t>
  </si>
  <si>
    <t>1.777.761,85</t>
  </si>
  <si>
    <t>121.808,09</t>
  </si>
  <si>
    <t>122.410,45</t>
  </si>
  <si>
    <t>602,36</t>
  </si>
  <si>
    <t>1.655.953,76</t>
  </si>
  <si>
    <t>42,35</t>
  </si>
  <si>
    <t>1.517,65</t>
  </si>
  <si>
    <t>9.000,00</t>
  </si>
  <si>
    <t>2.230.338,00</t>
  </si>
  <si>
    <t>642,00</t>
  </si>
  <si>
    <t>2.229.696,00</t>
  </si>
  <si>
    <t>89.000,00</t>
  </si>
  <si>
    <t>2.784.090,37</t>
  </si>
  <si>
    <t>2.969.613,98</t>
  </si>
  <si>
    <t>2.969.011,62</t>
  </si>
  <si>
    <t>DIFERECIA</t>
  </si>
  <si>
    <t>9.572.641,44</t>
  </si>
  <si>
    <t>1.980.487,23</t>
  </si>
  <si>
    <t>-602,36</t>
  </si>
  <si>
    <t>1.981.089,59</t>
  </si>
</sst>
</file>

<file path=xl/styles.xml><?xml version="1.0" encoding="utf-8"?>
<styleSheet xmlns="http://schemas.openxmlformats.org/spreadsheetml/2006/main">
  <fonts count="6">
    <font>
      <sz val="10"/>
      <color indexed="8"/>
      <name val="MS Sans Serif"/>
    </font>
    <font>
      <sz val="8"/>
      <color indexed="8"/>
      <name val="Arial"/>
      <family val="2"/>
    </font>
    <font>
      <b/>
      <sz val="9.949999999999999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/>
    <xf numFmtId="4" fontId="3" fillId="0" borderId="1" xfId="0" applyNumberFormat="1" applyFont="1" applyFill="1" applyBorder="1" applyAlignment="1" applyProtection="1"/>
    <xf numFmtId="4" fontId="3" fillId="0" borderId="1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centerContinuous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Continuous"/>
    </xf>
    <xf numFmtId="2" fontId="3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2" fillId="0" borderId="0" xfId="0" applyFont="1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view="pageLayout" workbookViewId="0">
      <selection activeCell="F7" sqref="F7"/>
    </sheetView>
  </sheetViews>
  <sheetFormatPr baseColWidth="10" defaultRowHeight="11.25"/>
  <cols>
    <col min="1" max="1" width="11.42578125" style="2"/>
    <col min="2" max="2" width="50.42578125" style="1" customWidth="1"/>
    <col min="3" max="3" width="13.140625" style="1" customWidth="1"/>
    <col min="4" max="4" width="14.85546875" style="1" customWidth="1"/>
    <col min="5" max="5" width="19.5703125" style="1" customWidth="1"/>
    <col min="6" max="6" width="14.85546875" style="1" customWidth="1"/>
    <col min="7" max="7" width="16.28515625" style="1" customWidth="1"/>
    <col min="8" max="8" width="13.85546875" style="1" customWidth="1"/>
    <col min="9" max="9" width="11.85546875" style="1" customWidth="1"/>
    <col min="10" max="10" width="13.28515625" style="1" customWidth="1"/>
    <col min="11" max="11" width="14.85546875" style="1" customWidth="1"/>
    <col min="12" max="12" width="17" style="1" customWidth="1"/>
    <col min="13" max="16384" width="11.42578125" style="1"/>
  </cols>
  <sheetData>
    <row r="3" spans="1:11" ht="15.75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25.5">
      <c r="A9" s="12" t="s">
        <v>1</v>
      </c>
      <c r="B9" s="13" t="s">
        <v>2</v>
      </c>
      <c r="C9" s="12" t="s">
        <v>3</v>
      </c>
      <c r="D9" s="12" t="s">
        <v>4</v>
      </c>
      <c r="E9" s="12" t="s">
        <v>5</v>
      </c>
      <c r="F9" s="12" t="s">
        <v>6</v>
      </c>
      <c r="G9" s="12" t="s">
        <v>7</v>
      </c>
      <c r="H9" s="12" t="s">
        <v>8</v>
      </c>
      <c r="I9" s="12" t="s">
        <v>9</v>
      </c>
      <c r="J9" s="12" t="s">
        <v>10</v>
      </c>
      <c r="K9" s="12" t="s">
        <v>11</v>
      </c>
    </row>
    <row r="10" spans="1:11" ht="12.75">
      <c r="A10" s="14" t="s">
        <v>12</v>
      </c>
      <c r="B10" s="15" t="s">
        <v>13</v>
      </c>
      <c r="C10" s="16" t="s">
        <v>42</v>
      </c>
      <c r="D10" s="9"/>
      <c r="E10" s="16" t="s">
        <v>42</v>
      </c>
      <c r="F10" s="16" t="s">
        <v>43</v>
      </c>
      <c r="G10" s="16" t="s">
        <v>44</v>
      </c>
      <c r="H10" s="9"/>
      <c r="I10" s="16" t="s">
        <v>44</v>
      </c>
      <c r="J10" s="16" t="s">
        <v>45</v>
      </c>
      <c r="K10" s="16" t="s">
        <v>46</v>
      </c>
    </row>
    <row r="11" spans="1:11" ht="12.75">
      <c r="A11" s="14" t="s">
        <v>14</v>
      </c>
      <c r="B11" s="15" t="s">
        <v>15</v>
      </c>
      <c r="C11" s="16" t="s">
        <v>47</v>
      </c>
      <c r="D11" s="9"/>
      <c r="E11" s="16" t="s">
        <v>47</v>
      </c>
      <c r="F11" s="16" t="s">
        <v>48</v>
      </c>
      <c r="G11" s="16" t="s">
        <v>49</v>
      </c>
      <c r="H11" s="9"/>
      <c r="I11" s="16" t="s">
        <v>49</v>
      </c>
      <c r="J11" s="16" t="s">
        <v>50</v>
      </c>
      <c r="K11" s="16" t="s">
        <v>51</v>
      </c>
    </row>
    <row r="12" spans="1:11" ht="12.75">
      <c r="A12" s="14" t="s">
        <v>16</v>
      </c>
      <c r="B12" s="15" t="s">
        <v>17</v>
      </c>
      <c r="C12" s="16" t="s">
        <v>0</v>
      </c>
      <c r="D12" s="9"/>
      <c r="E12" s="16" t="s">
        <v>0</v>
      </c>
      <c r="F12" s="16" t="s">
        <v>52</v>
      </c>
      <c r="G12" s="16" t="s">
        <v>52</v>
      </c>
      <c r="H12" s="9"/>
      <c r="I12" s="16" t="s">
        <v>52</v>
      </c>
      <c r="J12" s="9"/>
      <c r="K12" s="16" t="s">
        <v>53</v>
      </c>
    </row>
    <row r="13" spans="1:11" ht="12.75">
      <c r="A13" s="14" t="s">
        <v>18</v>
      </c>
      <c r="B13" s="15" t="s">
        <v>19</v>
      </c>
      <c r="C13" s="16" t="s">
        <v>54</v>
      </c>
      <c r="D13" s="9"/>
      <c r="E13" s="16" t="s">
        <v>54</v>
      </c>
      <c r="F13" s="9"/>
      <c r="G13" s="9"/>
      <c r="H13" s="9"/>
      <c r="I13" s="9"/>
      <c r="J13" s="9"/>
      <c r="K13" s="16" t="s">
        <v>55</v>
      </c>
    </row>
    <row r="14" spans="1:11" ht="12.75">
      <c r="A14" s="14" t="s">
        <v>20</v>
      </c>
      <c r="B14" s="15" t="s">
        <v>21</v>
      </c>
      <c r="C14" s="16" t="s">
        <v>22</v>
      </c>
      <c r="D14" s="9"/>
      <c r="E14" s="16" t="s">
        <v>22</v>
      </c>
      <c r="F14" s="16" t="s">
        <v>56</v>
      </c>
      <c r="G14" s="16" t="s">
        <v>57</v>
      </c>
      <c r="H14" s="9"/>
      <c r="I14" s="16" t="s">
        <v>57</v>
      </c>
      <c r="J14" s="16" t="s">
        <v>58</v>
      </c>
      <c r="K14" s="16" t="s">
        <v>59</v>
      </c>
    </row>
    <row r="15" spans="1:11" ht="12.75">
      <c r="A15" s="10"/>
      <c r="B15" s="17" t="s">
        <v>23</v>
      </c>
      <c r="C15" s="16" t="s">
        <v>60</v>
      </c>
      <c r="D15" s="9"/>
      <c r="E15" s="16" t="s">
        <v>60</v>
      </c>
      <c r="F15" s="16" t="s">
        <v>61</v>
      </c>
      <c r="G15" s="16" t="s">
        <v>62</v>
      </c>
      <c r="H15" s="9"/>
      <c r="I15" s="16" t="s">
        <v>62</v>
      </c>
      <c r="J15" s="5">
        <f>SUM(J10+J11+J14)</f>
        <v>7406630.5999999996</v>
      </c>
      <c r="K15" s="5">
        <f>SUM(K10+K11+K12+K13+K14)</f>
        <v>-6240005.2599999998</v>
      </c>
    </row>
    <row r="16" spans="1:1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2.75">
      <c r="A18" s="11" t="s">
        <v>63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25.5">
      <c r="A21" s="12" t="s">
        <v>1</v>
      </c>
      <c r="B21" s="13" t="s">
        <v>2</v>
      </c>
      <c r="C21" s="12" t="s">
        <v>24</v>
      </c>
      <c r="D21" s="12" t="s">
        <v>4</v>
      </c>
      <c r="E21" s="12" t="s">
        <v>25</v>
      </c>
      <c r="F21" s="12" t="s">
        <v>26</v>
      </c>
      <c r="G21" s="12" t="s">
        <v>27</v>
      </c>
      <c r="H21" s="12" t="s">
        <v>28</v>
      </c>
      <c r="I21" s="12" t="s">
        <v>29</v>
      </c>
      <c r="J21" s="12" t="s">
        <v>30</v>
      </c>
      <c r="K21" s="12" t="s">
        <v>11</v>
      </c>
    </row>
    <row r="22" spans="1:11" ht="12.75">
      <c r="A22" s="14" t="s">
        <v>31</v>
      </c>
      <c r="B22" s="15" t="s">
        <v>32</v>
      </c>
      <c r="C22" s="18" t="s">
        <v>64</v>
      </c>
      <c r="D22" s="10"/>
      <c r="E22" s="18" t="s">
        <v>64</v>
      </c>
      <c r="F22" s="18" t="s">
        <v>65</v>
      </c>
      <c r="G22" s="18" t="s">
        <v>66</v>
      </c>
      <c r="H22" s="10"/>
      <c r="I22" s="18" t="s">
        <v>66</v>
      </c>
      <c r="J22" s="18"/>
      <c r="K22" s="5">
        <v>11642558.039999999</v>
      </c>
    </row>
    <row r="23" spans="1:11" ht="12.75">
      <c r="A23" s="14" t="s">
        <v>33</v>
      </c>
      <c r="B23" s="15" t="s">
        <v>34</v>
      </c>
      <c r="C23" s="18" t="s">
        <v>67</v>
      </c>
      <c r="D23" s="10"/>
      <c r="E23" s="18" t="s">
        <v>67</v>
      </c>
      <c r="F23" s="18" t="s">
        <v>68</v>
      </c>
      <c r="G23" s="18" t="s">
        <v>69</v>
      </c>
      <c r="H23" s="18" t="s">
        <v>70</v>
      </c>
      <c r="I23" s="18" t="s">
        <v>68</v>
      </c>
      <c r="J23" s="10"/>
      <c r="K23" s="5" t="s">
        <v>71</v>
      </c>
    </row>
    <row r="24" spans="1:11" ht="12.75">
      <c r="A24" s="14" t="s">
        <v>12</v>
      </c>
      <c r="B24" s="15" t="s">
        <v>35</v>
      </c>
      <c r="C24" s="18" t="s">
        <v>39</v>
      </c>
      <c r="D24" s="10"/>
      <c r="E24" s="18" t="s">
        <v>39</v>
      </c>
      <c r="F24" s="18" t="s">
        <v>72</v>
      </c>
      <c r="G24" s="18" t="s">
        <v>72</v>
      </c>
      <c r="H24" s="10"/>
      <c r="I24" s="18" t="s">
        <v>72</v>
      </c>
      <c r="J24" s="10"/>
      <c r="K24" s="5" t="s">
        <v>73</v>
      </c>
    </row>
    <row r="25" spans="1:11" ht="12.75">
      <c r="A25" s="14" t="s">
        <v>14</v>
      </c>
      <c r="B25" s="15" t="s">
        <v>15</v>
      </c>
      <c r="C25" s="18" t="s">
        <v>74</v>
      </c>
      <c r="D25" s="10"/>
      <c r="E25" s="18" t="s">
        <v>74</v>
      </c>
      <c r="F25" s="10"/>
      <c r="G25" s="10"/>
      <c r="H25" s="10"/>
      <c r="I25" s="10"/>
      <c r="J25" s="10"/>
      <c r="K25" s="5" t="s">
        <v>74</v>
      </c>
    </row>
    <row r="26" spans="1:11" ht="12.75">
      <c r="A26" s="14" t="s">
        <v>36</v>
      </c>
      <c r="B26" s="15" t="s">
        <v>37</v>
      </c>
      <c r="C26" s="18" t="s">
        <v>75</v>
      </c>
      <c r="D26" s="10"/>
      <c r="E26" s="18" t="s">
        <v>75</v>
      </c>
      <c r="F26" s="18" t="s">
        <v>76</v>
      </c>
      <c r="G26" s="18" t="s">
        <v>76</v>
      </c>
      <c r="H26" s="10"/>
      <c r="I26" s="18" t="s">
        <v>76</v>
      </c>
      <c r="J26" s="10"/>
      <c r="K26" s="5" t="s">
        <v>77</v>
      </c>
    </row>
    <row r="27" spans="1:11" ht="12.75">
      <c r="A27" s="14" t="s">
        <v>18</v>
      </c>
      <c r="B27" s="15" t="s">
        <v>19</v>
      </c>
      <c r="C27" s="10"/>
      <c r="D27" s="10"/>
      <c r="E27" s="10"/>
      <c r="F27" s="10"/>
      <c r="G27" s="10"/>
      <c r="H27" s="10"/>
      <c r="I27" s="10"/>
      <c r="J27" s="10"/>
      <c r="K27" s="4"/>
    </row>
    <row r="28" spans="1:11" ht="12.75">
      <c r="A28" s="14" t="s">
        <v>20</v>
      </c>
      <c r="B28" s="15" t="s">
        <v>21</v>
      </c>
      <c r="C28" s="18" t="s">
        <v>22</v>
      </c>
      <c r="D28" s="10"/>
      <c r="E28" s="18" t="s">
        <v>22</v>
      </c>
      <c r="F28" s="18" t="s">
        <v>56</v>
      </c>
      <c r="G28" s="18" t="s">
        <v>56</v>
      </c>
      <c r="H28" s="10"/>
      <c r="I28" s="18" t="s">
        <v>56</v>
      </c>
      <c r="J28" s="10"/>
      <c r="K28" s="5" t="s">
        <v>78</v>
      </c>
    </row>
    <row r="29" spans="1:11" ht="12.75">
      <c r="A29" s="10"/>
      <c r="B29" s="17" t="s">
        <v>38</v>
      </c>
      <c r="C29" s="18" t="s">
        <v>60</v>
      </c>
      <c r="D29" s="10"/>
      <c r="E29" s="18" t="s">
        <v>60</v>
      </c>
      <c r="F29" s="18" t="s">
        <v>79</v>
      </c>
      <c r="G29" s="18" t="s">
        <v>80</v>
      </c>
      <c r="H29" s="18" t="s">
        <v>70</v>
      </c>
      <c r="I29" s="18" t="s">
        <v>81</v>
      </c>
      <c r="J29" s="18"/>
      <c r="K29" s="5">
        <f>SUM(K22+K23+K24+K25+K26+K28)</f>
        <v>15627725.449999999</v>
      </c>
    </row>
    <row r="30" spans="1:1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3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3"/>
    </row>
    <row r="32" spans="1:11" ht="12.75">
      <c r="A32" s="7"/>
      <c r="B32" s="7"/>
      <c r="C32" s="7"/>
      <c r="D32" s="7"/>
      <c r="E32" s="10" t="s">
        <v>82</v>
      </c>
      <c r="F32" s="18" t="s">
        <v>83</v>
      </c>
      <c r="G32" s="18" t="s">
        <v>84</v>
      </c>
      <c r="H32" s="18" t="s">
        <v>85</v>
      </c>
      <c r="I32" s="18" t="s">
        <v>86</v>
      </c>
      <c r="J32" s="5">
        <f>J15</f>
        <v>7406630.5999999996</v>
      </c>
      <c r="K32" s="5">
        <f>+K29+K15</f>
        <v>9387720.1899999995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</sheetData>
  <pageMargins left="0.75" right="0.75" top="2.3854166666666665" bottom="1" header="0" footer="0.22916666666666666"/>
  <pageSetup paperSize="8" orientation="landscape" blackAndWhite="1" errors="NA" r:id="rId1"/>
  <headerFooter alignWithMargins="0">
    <oddHeader>&amp;C&amp;G</oddHeader>
    <oddFooter>&amp;CFecha de publicación: 30/12/2019                                                                                                                         Fecha de actualización: 17/12/2019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Mercedes León Coello</dc:creator>
  <cp:lastModifiedBy>mmercedes</cp:lastModifiedBy>
  <cp:lastPrinted>2019-12-17T08:13:20Z</cp:lastPrinted>
  <dcterms:created xsi:type="dcterms:W3CDTF">2019-12-17T08:16:10Z</dcterms:created>
  <dcterms:modified xsi:type="dcterms:W3CDTF">2019-12-17T10:29:35Z</dcterms:modified>
</cp:coreProperties>
</file>